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inings\Beispiele\Excel2013\Formeln_Funkt_Maxibuch\Kap01\"/>
    </mc:Choice>
  </mc:AlternateContent>
  <bookViews>
    <workbookView xWindow="3330" yWindow="0" windowWidth="27690" windowHeight="13020" activeTab="1"/>
  </bookViews>
  <sheets>
    <sheet name="Kundenstamm" sheetId="1" r:id="rId1"/>
    <sheet name="Produktstamm" sheetId="4" r:id="rId2"/>
    <sheet name="Prod_Grp" sheetId="3" r:id="rId3"/>
    <sheet name="Absatz" sheetId="2" r:id="rId4"/>
  </sheets>
  <externalReferences>
    <externalReference r:id="rId5"/>
  </externalReferences>
  <definedNames>
    <definedName name="_xlcn.LinkedTable_KdStamm" hidden="1">KdStamm[]</definedName>
    <definedName name="_xlcn.LinkedTable_Verkauf" hidden="1">Verkauf[]</definedName>
  </definedNames>
  <calcPr calcId="15251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Verkauf-1e372977-cb53-4a6b-a45e-d02f4c59e9c0" name="Verkauf" connection="LinkedTable_Verkauf"/>
          <x15:modelTable id="KdStamm-c050f673-33e4-4cdc-bc76-72c5dd453722" name="KdStamm" connection="LinkedTable_KdStamm"/>
        </x15:modelTables>
      </x15:dataModel>
    </ext>
  </extLst>
</workbook>
</file>

<file path=xl/calcChain.xml><?xml version="1.0" encoding="utf-8"?>
<calcChain xmlns="http://schemas.openxmlformats.org/spreadsheetml/2006/main">
  <c r="F33" i="2" l="1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connections.xml><?xml version="1.0" encoding="utf-8"?>
<connections xmlns="http://schemas.openxmlformats.org/spreadsheetml/2006/main">
  <connection id="1" name="LinkedTable_KdStamm" type="102" refreshedVersion="5" minRefreshableVersion="5">
    <extLst>
      <ext xmlns:x15="http://schemas.microsoft.com/office/spreadsheetml/2010/11/main" uri="{DE250136-89BD-433C-8126-D09CA5730AF9}">
        <x15:connection id="KdStamm-c050f673-33e4-4cdc-bc76-72c5dd453722">
          <x15:rangePr sourceName="_xlcn.LinkedTable_KdStamm"/>
        </x15:connection>
      </ext>
    </extLst>
  </connection>
  <connection id="2" name="LinkedTable_Verkauf" type="102" refreshedVersion="5" minRefreshableVersion="5">
    <extLst>
      <ext xmlns:x15="http://schemas.microsoft.com/office/spreadsheetml/2010/11/main" uri="{DE250136-89BD-433C-8126-D09CA5730AF9}">
        <x15:connection id="Verkauf-1e372977-cb53-4a6b-a45e-d02f4c59e9c0">
          <x15:rangePr sourceName="_xlcn.LinkedTable_Verkauf"/>
        </x15:connection>
      </ext>
    </extLst>
  </connection>
  <connection id="3" keepAlive="1" name="ThisWorkbookDataModel" description="Datenmodel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<sst xmlns="http://schemas.openxmlformats.org/spreadsheetml/2006/main" count="93" uniqueCount="90">
  <si>
    <t>KdNr</t>
  </si>
  <si>
    <t>Kurzname</t>
  </si>
  <si>
    <t>FName</t>
  </si>
  <si>
    <t>VName</t>
  </si>
  <si>
    <t>PLZ</t>
  </si>
  <si>
    <t>Ort</t>
  </si>
  <si>
    <t>Straße</t>
  </si>
  <si>
    <t>Hänsler</t>
  </si>
  <si>
    <t>Gabi</t>
  </si>
  <si>
    <t>Möllbrücke</t>
  </si>
  <si>
    <t>Bachweg 23</t>
  </si>
  <si>
    <t>Grossmann</t>
  </si>
  <si>
    <t>Ingrid</t>
  </si>
  <si>
    <t>Oftering</t>
  </si>
  <si>
    <t>Neugasse 3</t>
  </si>
  <si>
    <t>Müller</t>
  </si>
  <si>
    <t>Hans</t>
  </si>
  <si>
    <t>Scheibbs</t>
  </si>
  <si>
    <t>Erlaufstr. 50</t>
  </si>
  <si>
    <t>Hafner</t>
  </si>
  <si>
    <t>Klaus</t>
  </si>
  <si>
    <t>Schwarzach</t>
  </si>
  <si>
    <t>Schillerallee 33</t>
  </si>
  <si>
    <t>Paul</t>
  </si>
  <si>
    <t>Rosemarie</t>
  </si>
  <si>
    <t>Altaussee</t>
  </si>
  <si>
    <t>Vogelgasse 8</t>
  </si>
  <si>
    <t>Koblinger</t>
  </si>
  <si>
    <t>Werner</t>
  </si>
  <si>
    <t>Wien</t>
  </si>
  <si>
    <t>Cumberlandstraße 11/8</t>
  </si>
  <si>
    <t>Wolf</t>
  </si>
  <si>
    <t>Franz</t>
  </si>
  <si>
    <t>Hall in Tirol</t>
  </si>
  <si>
    <t>Wintergasse 40a</t>
  </si>
  <si>
    <t>Waldmann</t>
  </si>
  <si>
    <t>Claudia</t>
  </si>
  <si>
    <t>Dalaas</t>
  </si>
  <si>
    <t>Neusiedlung 17</t>
  </si>
  <si>
    <t>Held</t>
  </si>
  <si>
    <t>Johann</t>
  </si>
  <si>
    <t>Hollabrunn</t>
  </si>
  <si>
    <t>Bahnstraße 4</t>
  </si>
  <si>
    <t>Windisch</t>
  </si>
  <si>
    <t>Judith</t>
  </si>
  <si>
    <t>Feldkirch</t>
  </si>
  <si>
    <t>Gartenweg 93</t>
  </si>
  <si>
    <t>Koller</t>
  </si>
  <si>
    <t>Christian</t>
  </si>
  <si>
    <t>Ottensheim</t>
  </si>
  <si>
    <t>Pestalozzistraße 14</t>
  </si>
  <si>
    <t>Kellner</t>
  </si>
  <si>
    <t>Florian</t>
  </si>
  <si>
    <t>Mattsee</t>
  </si>
  <si>
    <t>Seeweg 4</t>
  </si>
  <si>
    <t>Weiss</t>
  </si>
  <si>
    <t>Hubert</t>
  </si>
  <si>
    <t>Frohnleiten</t>
  </si>
  <si>
    <t>Fabrikstraße 20</t>
  </si>
  <si>
    <t>Panzer</t>
  </si>
  <si>
    <t>Josef</t>
  </si>
  <si>
    <t>Ma. Enzersdorf</t>
  </si>
  <si>
    <t>Donaugasse 27/2</t>
  </si>
  <si>
    <t>Hofstädter</t>
  </si>
  <si>
    <t>Thomas</t>
  </si>
  <si>
    <t>Margaretenstraße 2</t>
  </si>
  <si>
    <t>AbsNr</t>
  </si>
  <si>
    <t>Datum</t>
  </si>
  <si>
    <t>Kunde</t>
  </si>
  <si>
    <t>Produkt</t>
  </si>
  <si>
    <t>Menge</t>
  </si>
  <si>
    <t>Preis</t>
  </si>
  <si>
    <t>Versand</t>
  </si>
  <si>
    <t>Frizzante/Schaumwein</t>
  </si>
  <si>
    <t>Traubensaft</t>
  </si>
  <si>
    <t>Rotwein</t>
  </si>
  <si>
    <t>Weißwein</t>
  </si>
  <si>
    <t>UstSatz</t>
  </si>
  <si>
    <t>Art</t>
  </si>
  <si>
    <t>IDPA</t>
  </si>
  <si>
    <t>ProdNr</t>
  </si>
  <si>
    <t>Grp</t>
  </si>
  <si>
    <t>Traubensaft naturtrüb</t>
  </si>
  <si>
    <t>Cabernet Sauvignon 2007</t>
  </si>
  <si>
    <t>Nussberg Grüner Veltliner 2011</t>
  </si>
  <si>
    <t>Feuerberg Welschriesling 2011</t>
  </si>
  <si>
    <t>Riesling 2011 Selection Süss</t>
  </si>
  <si>
    <t>Zweigelt Reserve 2009</t>
  </si>
  <si>
    <t>Cuvee rot 2008</t>
  </si>
  <si>
    <t>Blaufränkisch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</si>
</sst>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 applyNumberFormat="1"/>
    <xf numFmtId="0" fontId="0" fillId="0" borderId="1" xfId="0" applyFont="1" applyBorder="1"/>
    <xf numFmtId="0" fontId="0" fillId="3" borderId="1" xfId="0" applyFont="1" applyFill="1" applyBorder="1"/>
    <xf numFmtId="0" fontId="4" fillId="0" borderId="3" xfId="2" applyFont="1" applyFill="1" applyBorder="1" applyAlignment="1">
      <alignment horizontal="right" wrapText="1"/>
    </xf>
    <xf numFmtId="0" fontId="4" fillId="0" borderId="3" xfId="2" applyFont="1" applyFill="1" applyBorder="1" applyAlignment="1">
      <alignment wrapText="1"/>
    </xf>
    <xf numFmtId="4" fontId="4" fillId="0" borderId="3" xfId="2" applyNumberFormat="1" applyFont="1" applyFill="1" applyBorder="1" applyAlignment="1">
      <alignment horizontal="right" wrapText="1"/>
    </xf>
    <xf numFmtId="0" fontId="4" fillId="0" borderId="3" xfId="3" applyFont="1" applyFill="1" applyBorder="1" applyAlignment="1">
      <alignment horizontal="right" wrapText="1"/>
    </xf>
    <xf numFmtId="0" fontId="4" fillId="0" borderId="3" xfId="3" applyFont="1" applyFill="1" applyBorder="1" applyAlignment="1">
      <alignment wrapText="1"/>
    </xf>
    <xf numFmtId="4" fontId="4" fillId="0" borderId="3" xfId="3" applyNumberFormat="1" applyFont="1" applyFill="1" applyBorder="1" applyAlignment="1">
      <alignment horizontal="right" wrapText="1"/>
    </xf>
    <xf numFmtId="0" fontId="4" fillId="0" borderId="4" xfId="3" applyFont="1" applyFill="1" applyBorder="1" applyAlignment="1">
      <alignment horizontal="right" wrapText="1"/>
    </xf>
    <xf numFmtId="0" fontId="4" fillId="0" borderId="4" xfId="3" applyFont="1" applyFill="1" applyBorder="1" applyAlignment="1">
      <alignment wrapText="1"/>
    </xf>
    <xf numFmtId="4" fontId="4" fillId="0" borderId="4" xfId="3" applyNumberFormat="1" applyFont="1" applyFill="1" applyBorder="1" applyAlignment="1">
      <alignment horizontal="right" wrapText="1"/>
    </xf>
    <xf numFmtId="0" fontId="6" fillId="0" borderId="0" xfId="4"/>
    <xf numFmtId="9" fontId="0" fillId="3" borderId="1" xfId="1" applyNumberFormat="1" applyFont="1" applyFill="1" applyBorder="1"/>
    <xf numFmtId="9" fontId="0" fillId="0" borderId="1" xfId="1" applyNumberFormat="1" applyFont="1" applyBorder="1"/>
    <xf numFmtId="0" fontId="2" fillId="2" borderId="0" xfId="0" applyFont="1" applyFill="1" applyBorder="1"/>
  </cellXfs>
  <cellStyles count="5">
    <cellStyle name="Link" xfId="4" builtinId="8"/>
    <cellStyle name="Prozent" xfId="1" builtinId="5"/>
    <cellStyle name="Standard" xfId="0" builtinId="0"/>
    <cellStyle name="Standard_Produktstamm" xfId="3"/>
    <cellStyle name="Verknüpfte Zelle" xfId="2" builtinId="24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bottom style="thin">
          <color indexed="8"/>
        </bottom>
      </border>
    </dxf>
    <dxf>
      <border outline="0">
        <top style="thin">
          <color indexed="8"/>
        </top>
        <bottom style="thin">
          <color indexed="22"/>
        </bottom>
      </border>
    </dxf>
    <dxf>
      <numFmt numFmtId="2" formatCode="0.00"/>
    </dxf>
    <dxf>
      <numFmt numFmtId="1" formatCode="0"/>
    </dxf>
    <dxf>
      <numFmt numFmtId="0" formatCode="General"/>
    </dxf>
    <dxf>
      <numFmt numFmtId="0" formatCode="General"/>
    </dxf>
    <dxf>
      <numFmt numFmtId="164" formatCode="dd/mm/yy"/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26" Type="http://schemas.openxmlformats.org/officeDocument/2006/relationships/customXml" Target="../customXml/item15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0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5" Type="http://schemas.openxmlformats.org/officeDocument/2006/relationships/customXml" Target="../customXml/item1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20" Type="http://schemas.openxmlformats.org/officeDocument/2006/relationships/customXml" Target="../customXml/item9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24" Type="http://schemas.openxmlformats.org/officeDocument/2006/relationships/customXml" Target="../customXml/item13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28" Type="http://schemas.openxmlformats.org/officeDocument/2006/relationships/customXml" Target="../customXml/item17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8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Relationship Id="rId27" Type="http://schemas.openxmlformats.org/officeDocument/2006/relationships/customXml" Target="../customXml/item1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ndenstamm"/>
      <sheetName val="Produktstamm"/>
      <sheetName val="Prod_Grp"/>
      <sheetName val="Absatz"/>
      <sheetName val="Tabelle5"/>
      <sheetName val="Tabelle4"/>
      <sheetName val="Tabelle3"/>
      <sheetName val="Analyse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1" name="KdStamm" displayName="KdStamm" ref="A1:G16" totalsRowShown="0" headerRowBorderDxfId="19" tableBorderDxfId="18" totalsRowBorderDxfId="17">
  <autoFilter ref="A1:G16"/>
  <tableColumns count="7">
    <tableColumn id="1" name="KdNr"/>
    <tableColumn id="2" name="Kurzname">
      <calculatedColumnFormula>C2&amp;LEFT(D2,2)</calculatedColumnFormula>
    </tableColumn>
    <tableColumn id="3" name="FName"/>
    <tableColumn id="4" name="VName"/>
    <tableColumn id="6" name="PLZ"/>
    <tableColumn id="7" name="Ort"/>
    <tableColumn id="8" name="Straß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Prodstamm" displayName="Prodstamm" ref="A1:D9" totalsRowShown="0" headerRowBorderDxfId="10" tableBorderDxfId="11" totalsRowBorderDxfId="9">
  <autoFilter ref="A1:D9"/>
  <sortState ref="A2:D9">
    <sortCondition ref="A1:A9"/>
  </sortState>
  <tableColumns count="4">
    <tableColumn id="1" name="ProdNr" dataDxfId="8" dataCellStyle="Verknüpfte Zelle"/>
    <tableColumn id="2" name="Produkt" dataDxfId="7" dataCellStyle="Verknüpfte Zelle"/>
    <tableColumn id="3" name="Grp" dataDxfId="6" dataCellStyle="Verknüpfte Zelle"/>
    <tableColumn id="4" name="Preis" dataDxfId="5" dataCellStyle="Verknüpfte Zell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PrGrp" displayName="PrGrp" ref="A1:C6" totalsRowShown="0" headerRowDxfId="0" tableBorderDxfId="4">
  <autoFilter ref="A1:C6"/>
  <tableColumns count="3">
    <tableColumn id="1" name="IDPA" dataDxfId="3"/>
    <tableColumn id="2" name="Art" dataDxfId="2"/>
    <tableColumn id="3" name="UstSatz" dataDxfId="1" dataCellStyle="Prozen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Verkauf" displayName="Verkauf" ref="A1:F33" totalsRowShown="0">
  <autoFilter ref="A1:F33"/>
  <sortState ref="A2:F33">
    <sortCondition ref="A1:A33"/>
  </sortState>
  <tableColumns count="6">
    <tableColumn id="1" name="AbsNr"/>
    <tableColumn id="2" name="Datum" dataDxfId="16"/>
    <tableColumn id="3" name="Kunde" dataDxfId="15"/>
    <tableColumn id="4" name="Produkt" dataDxfId="14"/>
    <tableColumn id="5" name="Menge" dataDxfId="13"/>
    <tableColumn id="6" name="Preis" dataDxfId="12">
      <calculatedColumnFormula>Verkauf[[#This Row],[Menge]]*VLOOKUP(Verkauf[[#This Row],[Produkt]],[1]!Prodstamm[#Data],4,FALSE)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activeCell="C9" sqref="C9"/>
    </sheetView>
  </sheetViews>
  <sheetFormatPr baseColWidth="10" defaultRowHeight="15" x14ac:dyDescent="0.25"/>
  <cols>
    <col min="1" max="1" width="8.7109375" customWidth="1"/>
    <col min="2" max="2" width="14.28515625" bestFit="1" customWidth="1"/>
    <col min="3" max="3" width="12.42578125" bestFit="1" customWidth="1"/>
    <col min="4" max="4" width="11.7109375" bestFit="1" customWidth="1"/>
    <col min="5" max="5" width="6.5703125" customWidth="1"/>
    <col min="6" max="6" width="17.42578125" customWidth="1"/>
    <col min="7" max="7" width="21.7109375" hidden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391</v>
      </c>
      <c r="B2" t="str">
        <f>C2&amp;LEFT(D2,2)</f>
        <v>HänslerGa</v>
      </c>
      <c r="C2" t="s">
        <v>7</v>
      </c>
      <c r="D2" t="s">
        <v>8</v>
      </c>
      <c r="E2">
        <v>9813</v>
      </c>
      <c r="F2" t="s">
        <v>9</v>
      </c>
      <c r="G2" t="s">
        <v>10</v>
      </c>
    </row>
    <row r="3" spans="1:7" x14ac:dyDescent="0.25">
      <c r="A3">
        <v>487</v>
      </c>
      <c r="B3" t="str">
        <f t="shared" ref="B3:B16" si="0">C3&amp;LEFT(D3,2)</f>
        <v>GrossmannIn</v>
      </c>
      <c r="C3" t="s">
        <v>11</v>
      </c>
      <c r="D3" t="s">
        <v>12</v>
      </c>
      <c r="E3">
        <v>4064</v>
      </c>
      <c r="F3" t="s">
        <v>13</v>
      </c>
      <c r="G3" t="s">
        <v>14</v>
      </c>
    </row>
    <row r="4" spans="1:7" x14ac:dyDescent="0.25">
      <c r="A4">
        <v>543</v>
      </c>
      <c r="B4" t="str">
        <f t="shared" si="0"/>
        <v>MüllerHa</v>
      </c>
      <c r="C4" t="s">
        <v>15</v>
      </c>
      <c r="D4" t="s">
        <v>16</v>
      </c>
      <c r="E4">
        <v>3270</v>
      </c>
      <c r="F4" t="s">
        <v>17</v>
      </c>
      <c r="G4" t="s">
        <v>18</v>
      </c>
    </row>
    <row r="5" spans="1:7" x14ac:dyDescent="0.25">
      <c r="A5">
        <v>604</v>
      </c>
      <c r="B5" t="str">
        <f t="shared" si="0"/>
        <v>HafnerKl</v>
      </c>
      <c r="C5" t="s">
        <v>19</v>
      </c>
      <c r="D5" t="s">
        <v>20</v>
      </c>
      <c r="E5">
        <v>5620</v>
      </c>
      <c r="F5" t="s">
        <v>21</v>
      </c>
      <c r="G5" t="s">
        <v>22</v>
      </c>
    </row>
    <row r="6" spans="1:7" x14ac:dyDescent="0.25">
      <c r="A6">
        <v>608</v>
      </c>
      <c r="B6" t="str">
        <f t="shared" si="0"/>
        <v>PaulRo</v>
      </c>
      <c r="C6" t="s">
        <v>23</v>
      </c>
      <c r="D6" t="s">
        <v>24</v>
      </c>
      <c r="E6">
        <v>8992</v>
      </c>
      <c r="F6" t="s">
        <v>25</v>
      </c>
      <c r="G6" t="s">
        <v>26</v>
      </c>
    </row>
    <row r="7" spans="1:7" x14ac:dyDescent="0.25">
      <c r="A7">
        <v>613</v>
      </c>
      <c r="B7" t="str">
        <f t="shared" si="0"/>
        <v>KoblingerWe</v>
      </c>
      <c r="C7" t="s">
        <v>27</v>
      </c>
      <c r="D7" t="s">
        <v>28</v>
      </c>
      <c r="E7">
        <v>1140</v>
      </c>
      <c r="F7" t="s">
        <v>29</v>
      </c>
      <c r="G7" t="s">
        <v>30</v>
      </c>
    </row>
    <row r="8" spans="1:7" x14ac:dyDescent="0.25">
      <c r="A8">
        <v>675</v>
      </c>
      <c r="B8" t="str">
        <f t="shared" si="0"/>
        <v>WolfFr</v>
      </c>
      <c r="C8" t="s">
        <v>31</v>
      </c>
      <c r="D8" t="s">
        <v>32</v>
      </c>
      <c r="E8">
        <v>6060</v>
      </c>
      <c r="F8" t="s">
        <v>33</v>
      </c>
      <c r="G8" t="s">
        <v>34</v>
      </c>
    </row>
    <row r="9" spans="1:7" x14ac:dyDescent="0.25">
      <c r="A9">
        <v>684</v>
      </c>
      <c r="B9" t="str">
        <f t="shared" si="0"/>
        <v>WaldmannCl</v>
      </c>
      <c r="C9" t="s">
        <v>35</v>
      </c>
      <c r="D9" t="s">
        <v>36</v>
      </c>
      <c r="E9">
        <v>6752</v>
      </c>
      <c r="F9" t="s">
        <v>37</v>
      </c>
      <c r="G9" t="s">
        <v>38</v>
      </c>
    </row>
    <row r="10" spans="1:7" x14ac:dyDescent="0.25">
      <c r="A10">
        <v>852</v>
      </c>
      <c r="B10" t="str">
        <f t="shared" si="0"/>
        <v>HeldJo</v>
      </c>
      <c r="C10" t="s">
        <v>39</v>
      </c>
      <c r="D10" t="s">
        <v>40</v>
      </c>
      <c r="E10">
        <v>2020</v>
      </c>
      <c r="F10" t="s">
        <v>41</v>
      </c>
      <c r="G10" t="s">
        <v>42</v>
      </c>
    </row>
    <row r="11" spans="1:7" x14ac:dyDescent="0.25">
      <c r="A11">
        <v>856</v>
      </c>
      <c r="B11" t="str">
        <f t="shared" si="0"/>
        <v>WindischJu</v>
      </c>
      <c r="C11" t="s">
        <v>43</v>
      </c>
      <c r="D11" t="s">
        <v>44</v>
      </c>
      <c r="E11">
        <v>6801</v>
      </c>
      <c r="F11" t="s">
        <v>45</v>
      </c>
      <c r="G11" t="s">
        <v>46</v>
      </c>
    </row>
    <row r="12" spans="1:7" x14ac:dyDescent="0.25">
      <c r="A12">
        <v>859</v>
      </c>
      <c r="B12" t="str">
        <f t="shared" si="0"/>
        <v>KollerCh</v>
      </c>
      <c r="C12" t="s">
        <v>47</v>
      </c>
      <c r="D12" t="s">
        <v>48</v>
      </c>
      <c r="E12">
        <v>4100</v>
      </c>
      <c r="F12" t="s">
        <v>49</v>
      </c>
      <c r="G12" t="s">
        <v>50</v>
      </c>
    </row>
    <row r="13" spans="1:7" x14ac:dyDescent="0.25">
      <c r="A13">
        <v>923</v>
      </c>
      <c r="B13" t="str">
        <f t="shared" si="0"/>
        <v>KellnerFl</v>
      </c>
      <c r="C13" t="s">
        <v>51</v>
      </c>
      <c r="D13" t="s">
        <v>52</v>
      </c>
      <c r="E13">
        <v>5163</v>
      </c>
      <c r="F13" t="s">
        <v>53</v>
      </c>
      <c r="G13" t="s">
        <v>54</v>
      </c>
    </row>
    <row r="14" spans="1:7" x14ac:dyDescent="0.25">
      <c r="A14">
        <v>946</v>
      </c>
      <c r="B14" t="str">
        <f t="shared" si="0"/>
        <v>WeissHu</v>
      </c>
      <c r="C14" t="s">
        <v>55</v>
      </c>
      <c r="D14" t="s">
        <v>56</v>
      </c>
      <c r="E14">
        <v>8130</v>
      </c>
      <c r="F14" t="s">
        <v>57</v>
      </c>
      <c r="G14" t="s">
        <v>58</v>
      </c>
    </row>
    <row r="15" spans="1:7" x14ac:dyDescent="0.25">
      <c r="A15">
        <v>1018</v>
      </c>
      <c r="B15" t="str">
        <f t="shared" si="0"/>
        <v>PanzerJo</v>
      </c>
      <c r="C15" t="s">
        <v>59</v>
      </c>
      <c r="D15" t="s">
        <v>60</v>
      </c>
      <c r="E15">
        <v>2344</v>
      </c>
      <c r="F15" t="s">
        <v>61</v>
      </c>
      <c r="G15" t="s">
        <v>62</v>
      </c>
    </row>
    <row r="16" spans="1:7" x14ac:dyDescent="0.25">
      <c r="A16">
        <v>1037</v>
      </c>
      <c r="B16" t="str">
        <f t="shared" si="0"/>
        <v>HofstädterTh</v>
      </c>
      <c r="C16" t="s">
        <v>63</v>
      </c>
      <c r="D16" t="s">
        <v>64</v>
      </c>
      <c r="E16">
        <v>1040</v>
      </c>
      <c r="F16" t="s">
        <v>29</v>
      </c>
      <c r="G16" t="s">
        <v>65</v>
      </c>
    </row>
  </sheetData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G16" sqref="G16"/>
    </sheetView>
  </sheetViews>
  <sheetFormatPr baseColWidth="10" defaultRowHeight="15" x14ac:dyDescent="0.25"/>
  <cols>
    <col min="2" max="2" width="36.7109375" customWidth="1"/>
    <col min="4" max="4" width="11" customWidth="1"/>
  </cols>
  <sheetData>
    <row r="1" spans="1:7" x14ac:dyDescent="0.25">
      <c r="A1" t="s">
        <v>80</v>
      </c>
      <c r="B1" t="s">
        <v>69</v>
      </c>
      <c r="C1" t="s">
        <v>81</v>
      </c>
      <c r="D1" t="s">
        <v>71</v>
      </c>
    </row>
    <row r="2" spans="1:7" ht="15.75" x14ac:dyDescent="0.25">
      <c r="A2" s="7">
        <v>14</v>
      </c>
      <c r="B2" s="8" t="s">
        <v>82</v>
      </c>
      <c r="C2" s="8">
        <v>3</v>
      </c>
      <c r="D2" s="9">
        <v>2.4</v>
      </c>
    </row>
    <row r="3" spans="1:7" ht="15.75" x14ac:dyDescent="0.25">
      <c r="A3" s="10">
        <v>109</v>
      </c>
      <c r="B3" s="11" t="s">
        <v>83</v>
      </c>
      <c r="C3" s="11">
        <v>2</v>
      </c>
      <c r="D3" s="12">
        <v>11</v>
      </c>
    </row>
    <row r="4" spans="1:7" ht="15.75" x14ac:dyDescent="0.25">
      <c r="A4" s="10">
        <v>152</v>
      </c>
      <c r="B4" s="11" t="s">
        <v>84</v>
      </c>
      <c r="C4" s="11">
        <v>1</v>
      </c>
      <c r="D4" s="12">
        <v>9</v>
      </c>
    </row>
    <row r="5" spans="1:7" ht="15.75" x14ac:dyDescent="0.25">
      <c r="A5" s="10">
        <v>153</v>
      </c>
      <c r="B5" s="11" t="s">
        <v>85</v>
      </c>
      <c r="C5" s="11">
        <v>1</v>
      </c>
      <c r="D5" s="12">
        <v>7</v>
      </c>
    </row>
    <row r="6" spans="1:7" ht="15.75" x14ac:dyDescent="0.25">
      <c r="A6" s="10">
        <v>159</v>
      </c>
      <c r="B6" s="11" t="s">
        <v>86</v>
      </c>
      <c r="C6" s="11">
        <v>1</v>
      </c>
      <c r="D6" s="12">
        <v>17</v>
      </c>
    </row>
    <row r="7" spans="1:7" ht="15.75" x14ac:dyDescent="0.25">
      <c r="A7" s="10">
        <v>162</v>
      </c>
      <c r="B7" s="11" t="s">
        <v>87</v>
      </c>
      <c r="C7" s="11">
        <v>2</v>
      </c>
      <c r="D7" s="12">
        <v>12</v>
      </c>
    </row>
    <row r="8" spans="1:7" ht="15.75" x14ac:dyDescent="0.25">
      <c r="A8" s="13">
        <v>164</v>
      </c>
      <c r="B8" s="14" t="s">
        <v>88</v>
      </c>
      <c r="C8" s="14">
        <v>2</v>
      </c>
      <c r="D8" s="15">
        <v>8</v>
      </c>
    </row>
    <row r="9" spans="1:7" ht="15.75" x14ac:dyDescent="0.25">
      <c r="A9" s="13">
        <v>165</v>
      </c>
      <c r="B9" s="14" t="s">
        <v>89</v>
      </c>
      <c r="C9" s="14">
        <v>2</v>
      </c>
      <c r="D9" s="15">
        <v>12</v>
      </c>
    </row>
    <row r="16" spans="1:7" x14ac:dyDescent="0.25">
      <c r="G16" s="16"/>
    </row>
  </sheetData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6"/>
    </sheetView>
  </sheetViews>
  <sheetFormatPr baseColWidth="10" defaultRowHeight="15" x14ac:dyDescent="0.25"/>
  <cols>
    <col min="2" max="2" width="26.85546875" customWidth="1"/>
    <col min="3" max="3" width="11.85546875" customWidth="1"/>
  </cols>
  <sheetData>
    <row r="1" spans="1:3" x14ac:dyDescent="0.25">
      <c r="A1" s="19" t="s">
        <v>79</v>
      </c>
      <c r="B1" s="19" t="s">
        <v>78</v>
      </c>
      <c r="C1" s="19" t="s">
        <v>77</v>
      </c>
    </row>
    <row r="2" spans="1:3" x14ac:dyDescent="0.25">
      <c r="A2" s="6">
        <v>1</v>
      </c>
      <c r="B2" s="6" t="s">
        <v>76</v>
      </c>
      <c r="C2" s="17">
        <v>0.12</v>
      </c>
    </row>
    <row r="3" spans="1:3" x14ac:dyDescent="0.25">
      <c r="A3" s="5">
        <v>2</v>
      </c>
      <c r="B3" s="5" t="s">
        <v>75</v>
      </c>
      <c r="C3" s="18">
        <v>0.12</v>
      </c>
    </row>
    <row r="4" spans="1:3" x14ac:dyDescent="0.25">
      <c r="A4" s="6">
        <v>3</v>
      </c>
      <c r="B4" s="6" t="s">
        <v>74</v>
      </c>
      <c r="C4" s="17">
        <v>0.2</v>
      </c>
    </row>
    <row r="5" spans="1:3" x14ac:dyDescent="0.25">
      <c r="A5" s="5">
        <v>4</v>
      </c>
      <c r="B5" s="5" t="s">
        <v>73</v>
      </c>
      <c r="C5" s="18">
        <v>0.2</v>
      </c>
    </row>
    <row r="6" spans="1:3" x14ac:dyDescent="0.25">
      <c r="A6" s="6">
        <v>5</v>
      </c>
      <c r="B6" s="6" t="s">
        <v>72</v>
      </c>
      <c r="C6" s="17">
        <v>0.2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24" sqref="C24"/>
    </sheetView>
  </sheetViews>
  <sheetFormatPr baseColWidth="10" defaultRowHeight="15" x14ac:dyDescent="0.25"/>
  <cols>
    <col min="1" max="1" width="6.28515625" customWidth="1"/>
    <col min="2" max="2" width="9" customWidth="1"/>
    <col min="3" max="4" width="8.42578125" customWidth="1"/>
    <col min="5" max="5" width="7.7109375" customWidth="1"/>
    <col min="6" max="6" width="7.7109375" bestFit="1" customWidth="1"/>
  </cols>
  <sheetData>
    <row r="1" spans="1:6" x14ac:dyDescent="0.2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x14ac:dyDescent="0.25">
      <c r="A2">
        <v>1</v>
      </c>
      <c r="B2" s="1">
        <v>41441</v>
      </c>
      <c r="C2">
        <v>604</v>
      </c>
      <c r="D2">
        <v>109</v>
      </c>
      <c r="E2" s="2">
        <v>90</v>
      </c>
      <c r="F2" s="3">
        <f>Verkauf[[#This Row],[Menge]]*VLOOKUP(Verkauf[[#This Row],[Produkt]],[1]!Prodstamm[#Data],4,FALSE)</f>
        <v>990</v>
      </c>
    </row>
    <row r="3" spans="1:6" x14ac:dyDescent="0.25">
      <c r="A3">
        <v>2</v>
      </c>
      <c r="B3" s="1">
        <v>41446</v>
      </c>
      <c r="C3">
        <v>675</v>
      </c>
      <c r="D3">
        <v>162</v>
      </c>
      <c r="E3" s="2">
        <v>72</v>
      </c>
      <c r="F3" s="3">
        <f>Verkauf[[#This Row],[Menge]]*VLOOKUP(Verkauf[[#This Row],[Produkt]],[1]!Prodstamm[#Data],4,FALSE)</f>
        <v>864</v>
      </c>
    </row>
    <row r="4" spans="1:6" x14ac:dyDescent="0.25">
      <c r="A4">
        <v>3</v>
      </c>
      <c r="B4" s="1">
        <v>41449</v>
      </c>
      <c r="C4">
        <v>613</v>
      </c>
      <c r="D4">
        <v>152</v>
      </c>
      <c r="E4" s="2">
        <v>72</v>
      </c>
      <c r="F4" s="3">
        <f>Verkauf[[#This Row],[Menge]]*VLOOKUP(Verkauf[[#This Row],[Produkt]],[1]!Prodstamm[#Data],4,FALSE)</f>
        <v>648</v>
      </c>
    </row>
    <row r="5" spans="1:6" x14ac:dyDescent="0.25">
      <c r="A5">
        <v>4</v>
      </c>
      <c r="B5" s="1">
        <v>41451</v>
      </c>
      <c r="C5">
        <v>1018</v>
      </c>
      <c r="D5">
        <v>165</v>
      </c>
      <c r="E5" s="2">
        <v>12</v>
      </c>
      <c r="F5" s="3">
        <f>Verkauf[[#This Row],[Menge]]*VLOOKUP(Verkauf[[#This Row],[Produkt]],[1]!Prodstamm[#Data],4,FALSE)</f>
        <v>144</v>
      </c>
    </row>
    <row r="6" spans="1:6" x14ac:dyDescent="0.25">
      <c r="A6">
        <v>5</v>
      </c>
      <c r="B6" s="1">
        <v>41455</v>
      </c>
      <c r="C6">
        <v>487</v>
      </c>
      <c r="D6">
        <v>109</v>
      </c>
      <c r="E6" s="2">
        <v>24</v>
      </c>
      <c r="F6" s="3">
        <f>Verkauf[[#This Row],[Menge]]*VLOOKUP(Verkauf[[#This Row],[Produkt]],[1]!Prodstamm[#Data],4,FALSE)</f>
        <v>264</v>
      </c>
    </row>
    <row r="7" spans="1:6" x14ac:dyDescent="0.25">
      <c r="A7">
        <v>6</v>
      </c>
      <c r="B7" s="1">
        <v>41455</v>
      </c>
      <c r="C7">
        <v>391</v>
      </c>
      <c r="D7">
        <v>109</v>
      </c>
      <c r="E7" s="2">
        <v>60</v>
      </c>
      <c r="F7" s="3">
        <f>Verkauf[[#This Row],[Menge]]*VLOOKUP(Verkauf[[#This Row],[Produkt]],[1]!Prodstamm[#Data],4,FALSE)</f>
        <v>660</v>
      </c>
    </row>
    <row r="8" spans="1:6" x14ac:dyDescent="0.25">
      <c r="A8">
        <v>7</v>
      </c>
      <c r="B8" s="1">
        <v>41463</v>
      </c>
      <c r="C8">
        <v>859</v>
      </c>
      <c r="D8">
        <v>152</v>
      </c>
      <c r="E8" s="2">
        <v>114</v>
      </c>
      <c r="F8" s="3">
        <f>Verkauf[[#This Row],[Menge]]*VLOOKUP(Verkauf[[#This Row],[Produkt]],[1]!Prodstamm[#Data],4,FALSE)</f>
        <v>1026</v>
      </c>
    </row>
    <row r="9" spans="1:6" x14ac:dyDescent="0.25">
      <c r="A9">
        <v>8</v>
      </c>
      <c r="B9" s="1">
        <v>41466</v>
      </c>
      <c r="C9">
        <v>675</v>
      </c>
      <c r="D9">
        <v>165</v>
      </c>
      <c r="E9" s="2">
        <v>66</v>
      </c>
      <c r="F9" s="3">
        <f>Verkauf[[#This Row],[Menge]]*VLOOKUP(Verkauf[[#This Row],[Produkt]],[1]!Prodstamm[#Data],4,FALSE)</f>
        <v>792</v>
      </c>
    </row>
    <row r="10" spans="1:6" x14ac:dyDescent="0.25">
      <c r="A10">
        <v>9</v>
      </c>
      <c r="B10" s="1">
        <v>41834</v>
      </c>
      <c r="C10" s="4">
        <v>604</v>
      </c>
      <c r="D10" s="4">
        <v>14</v>
      </c>
      <c r="E10" s="2">
        <v>24</v>
      </c>
      <c r="F10" s="3">
        <f>Verkauf[[#This Row],[Menge]]*VLOOKUP(Verkauf[[#This Row],[Produkt]],[1]!Prodstamm[#Data],4,FALSE)</f>
        <v>57.599999999999994</v>
      </c>
    </row>
    <row r="11" spans="1:6" x14ac:dyDescent="0.25">
      <c r="A11">
        <v>10</v>
      </c>
      <c r="B11" s="1">
        <v>41478</v>
      </c>
      <c r="C11">
        <v>613</v>
      </c>
      <c r="D11">
        <v>109</v>
      </c>
      <c r="E11" s="2">
        <v>18</v>
      </c>
      <c r="F11" s="3">
        <f>Verkauf[[#This Row],[Menge]]*VLOOKUP(Verkauf[[#This Row],[Produkt]],[1]!Prodstamm[#Data],4,FALSE)</f>
        <v>198</v>
      </c>
    </row>
    <row r="12" spans="1:6" x14ac:dyDescent="0.25">
      <c r="A12">
        <v>11</v>
      </c>
      <c r="B12" s="1">
        <v>41487</v>
      </c>
      <c r="C12">
        <v>859</v>
      </c>
      <c r="D12">
        <v>159</v>
      </c>
      <c r="E12" s="2">
        <v>18</v>
      </c>
      <c r="F12" s="3">
        <f>Verkauf[[#This Row],[Menge]]*VLOOKUP(Verkauf[[#This Row],[Produkt]],[1]!Prodstamm[#Data],4,FALSE)</f>
        <v>306</v>
      </c>
    </row>
    <row r="13" spans="1:6" x14ac:dyDescent="0.25">
      <c r="A13">
        <v>12</v>
      </c>
      <c r="B13" s="1">
        <v>41490</v>
      </c>
      <c r="C13">
        <v>608</v>
      </c>
      <c r="D13">
        <v>159</v>
      </c>
      <c r="E13" s="2">
        <v>54</v>
      </c>
      <c r="F13" s="3">
        <f>Verkauf[[#This Row],[Menge]]*VLOOKUP(Verkauf[[#This Row],[Produkt]],[1]!Prodstamm[#Data],4,FALSE)</f>
        <v>918</v>
      </c>
    </row>
    <row r="14" spans="1:6" x14ac:dyDescent="0.25">
      <c r="A14">
        <v>13</v>
      </c>
      <c r="B14" s="1">
        <v>41496</v>
      </c>
      <c r="C14">
        <v>1037</v>
      </c>
      <c r="D14">
        <v>109</v>
      </c>
      <c r="E14" s="2">
        <v>12</v>
      </c>
      <c r="F14" s="3">
        <f>Verkauf[[#This Row],[Menge]]*VLOOKUP(Verkauf[[#This Row],[Produkt]],[1]!Prodstamm[#Data],4,FALSE)</f>
        <v>132</v>
      </c>
    </row>
    <row r="15" spans="1:6" x14ac:dyDescent="0.25">
      <c r="A15">
        <v>14</v>
      </c>
      <c r="B15" s="1">
        <v>41505</v>
      </c>
      <c r="C15">
        <v>852</v>
      </c>
      <c r="D15">
        <v>152</v>
      </c>
      <c r="E15" s="2">
        <v>84</v>
      </c>
      <c r="F15" s="3">
        <f>Verkauf[[#This Row],[Menge]]*VLOOKUP(Verkauf[[#This Row],[Produkt]],[1]!Prodstamm[#Data],4,FALSE)</f>
        <v>756</v>
      </c>
    </row>
    <row r="16" spans="1:6" x14ac:dyDescent="0.25">
      <c r="A16">
        <v>15</v>
      </c>
      <c r="B16" s="1">
        <v>41506</v>
      </c>
      <c r="C16">
        <v>946</v>
      </c>
      <c r="D16">
        <v>165</v>
      </c>
      <c r="E16" s="2">
        <v>72</v>
      </c>
      <c r="F16" s="3">
        <f>Verkauf[[#This Row],[Menge]]*VLOOKUP(Verkauf[[#This Row],[Produkt]],[1]!Prodstamm[#Data],4,FALSE)</f>
        <v>864</v>
      </c>
    </row>
    <row r="17" spans="1:6" x14ac:dyDescent="0.25">
      <c r="A17">
        <v>16</v>
      </c>
      <c r="B17" s="1">
        <v>41516</v>
      </c>
      <c r="C17">
        <v>543</v>
      </c>
      <c r="D17">
        <v>159</v>
      </c>
      <c r="E17" s="2">
        <v>6</v>
      </c>
      <c r="F17" s="3">
        <f>Verkauf[[#This Row],[Menge]]*VLOOKUP(Verkauf[[#This Row],[Produkt]],[1]!Prodstamm[#Data],4,FALSE)</f>
        <v>102</v>
      </c>
    </row>
    <row r="18" spans="1:6" x14ac:dyDescent="0.25">
      <c r="A18">
        <v>17</v>
      </c>
      <c r="B18" s="1">
        <v>41524</v>
      </c>
      <c r="C18">
        <v>946</v>
      </c>
      <c r="D18">
        <v>159</v>
      </c>
      <c r="E18" s="2">
        <v>54</v>
      </c>
      <c r="F18" s="3">
        <f>Verkauf[[#This Row],[Menge]]*VLOOKUP(Verkauf[[#This Row],[Produkt]],[1]!Prodstamm[#Data],4,FALSE)</f>
        <v>918</v>
      </c>
    </row>
    <row r="19" spans="1:6" x14ac:dyDescent="0.25">
      <c r="A19">
        <v>18</v>
      </c>
      <c r="B19" s="1">
        <v>41536</v>
      </c>
      <c r="C19">
        <v>923</v>
      </c>
      <c r="D19">
        <v>109</v>
      </c>
      <c r="E19" s="2">
        <v>90</v>
      </c>
      <c r="F19" s="3">
        <f>Verkauf[[#This Row],[Menge]]*VLOOKUP(Verkauf[[#This Row],[Produkt]],[1]!Prodstamm[#Data],4,FALSE)</f>
        <v>990</v>
      </c>
    </row>
    <row r="20" spans="1:6" x14ac:dyDescent="0.25">
      <c r="A20">
        <v>19</v>
      </c>
      <c r="B20" s="1">
        <v>41539</v>
      </c>
      <c r="C20">
        <v>859</v>
      </c>
      <c r="D20">
        <v>159</v>
      </c>
      <c r="E20" s="2">
        <v>18</v>
      </c>
      <c r="F20" s="3">
        <f>Verkauf[[#This Row],[Menge]]*VLOOKUP(Verkauf[[#This Row],[Produkt]],[1]!Prodstamm[#Data],4,FALSE)</f>
        <v>306</v>
      </c>
    </row>
    <row r="21" spans="1:6" x14ac:dyDescent="0.25">
      <c r="A21">
        <v>20</v>
      </c>
      <c r="B21" s="1">
        <v>41550</v>
      </c>
      <c r="C21">
        <v>391</v>
      </c>
      <c r="D21">
        <v>153</v>
      </c>
      <c r="E21" s="2">
        <v>6</v>
      </c>
      <c r="F21" s="3">
        <f>Verkauf[[#This Row],[Menge]]*VLOOKUP(Verkauf[[#This Row],[Produkt]],[1]!Prodstamm[#Data],4,FALSE)</f>
        <v>42</v>
      </c>
    </row>
    <row r="22" spans="1:6" x14ac:dyDescent="0.25">
      <c r="A22">
        <v>20</v>
      </c>
      <c r="B22" s="1">
        <v>41907</v>
      </c>
      <c r="C22" s="4">
        <v>543</v>
      </c>
      <c r="D22" s="4">
        <v>14</v>
      </c>
      <c r="E22" s="2">
        <v>36</v>
      </c>
      <c r="F22" s="3">
        <f>Verkauf[[#This Row],[Menge]]*VLOOKUP(Verkauf[[#This Row],[Produkt]],[1]!Prodstamm[#Data],4,FALSE)</f>
        <v>86.399999999999991</v>
      </c>
    </row>
    <row r="23" spans="1:6" x14ac:dyDescent="0.25">
      <c r="A23">
        <v>22</v>
      </c>
      <c r="B23" s="1">
        <v>41562</v>
      </c>
      <c r="C23">
        <v>856</v>
      </c>
      <c r="D23">
        <v>162</v>
      </c>
      <c r="E23" s="2">
        <v>18</v>
      </c>
      <c r="F23" s="3">
        <f>Verkauf[[#This Row],[Menge]]*VLOOKUP(Verkauf[[#This Row],[Produkt]],[1]!Prodstamm[#Data],4,FALSE)</f>
        <v>216</v>
      </c>
    </row>
    <row r="24" spans="1:6" x14ac:dyDescent="0.25">
      <c r="A24">
        <v>23</v>
      </c>
      <c r="B24" s="1">
        <v>41573</v>
      </c>
      <c r="C24">
        <v>946</v>
      </c>
      <c r="D24">
        <v>162</v>
      </c>
      <c r="E24" s="2">
        <v>108</v>
      </c>
      <c r="F24" s="3">
        <f>Verkauf[[#This Row],[Menge]]*VLOOKUP(Verkauf[[#This Row],[Produkt]],[1]!Prodstamm[#Data],4,FALSE)</f>
        <v>1296</v>
      </c>
    </row>
    <row r="25" spans="1:6" x14ac:dyDescent="0.25">
      <c r="A25">
        <v>24</v>
      </c>
      <c r="B25" s="1">
        <v>41583</v>
      </c>
      <c r="C25">
        <v>487</v>
      </c>
      <c r="D25">
        <v>159</v>
      </c>
      <c r="E25" s="2">
        <v>72</v>
      </c>
      <c r="F25" s="3">
        <f>Verkauf[[#This Row],[Menge]]*VLOOKUP(Verkauf[[#This Row],[Produkt]],[1]!Prodstamm[#Data],4,FALSE)</f>
        <v>1224</v>
      </c>
    </row>
    <row r="26" spans="1:6" x14ac:dyDescent="0.25">
      <c r="A26">
        <v>25</v>
      </c>
      <c r="B26" s="1">
        <v>41586</v>
      </c>
      <c r="C26">
        <v>684</v>
      </c>
      <c r="D26">
        <v>159</v>
      </c>
      <c r="E26" s="2">
        <v>30</v>
      </c>
      <c r="F26" s="3">
        <f>Verkauf[[#This Row],[Menge]]*VLOOKUP(Verkauf[[#This Row],[Produkt]],[1]!Prodstamm[#Data],4,FALSE)</f>
        <v>510</v>
      </c>
    </row>
    <row r="27" spans="1:6" x14ac:dyDescent="0.25">
      <c r="A27">
        <v>26</v>
      </c>
      <c r="B27" s="1">
        <v>41592</v>
      </c>
      <c r="C27">
        <v>1018</v>
      </c>
      <c r="D27">
        <v>165</v>
      </c>
      <c r="E27" s="2">
        <v>12</v>
      </c>
      <c r="F27" s="3">
        <f>Verkauf[[#This Row],[Menge]]*VLOOKUP(Verkauf[[#This Row],[Produkt]],[1]!Prodstamm[#Data],4,FALSE)</f>
        <v>144</v>
      </c>
    </row>
    <row r="28" spans="1:6" x14ac:dyDescent="0.25">
      <c r="A28">
        <v>27</v>
      </c>
      <c r="B28" s="1">
        <v>41592</v>
      </c>
      <c r="C28">
        <v>613</v>
      </c>
      <c r="D28">
        <v>165</v>
      </c>
      <c r="E28" s="2">
        <v>78</v>
      </c>
      <c r="F28" s="3">
        <f>Verkauf[[#This Row],[Menge]]*VLOOKUP(Verkauf[[#This Row],[Produkt]],[1]!Prodstamm[#Data],4,FALSE)</f>
        <v>936</v>
      </c>
    </row>
    <row r="29" spans="1:6" x14ac:dyDescent="0.25">
      <c r="A29">
        <v>28</v>
      </c>
      <c r="B29" s="1">
        <v>41595</v>
      </c>
      <c r="C29">
        <v>684</v>
      </c>
      <c r="D29">
        <v>153</v>
      </c>
      <c r="E29" s="2">
        <v>102</v>
      </c>
      <c r="F29" s="3">
        <f>Verkauf[[#This Row],[Menge]]*VLOOKUP(Verkauf[[#This Row],[Produkt]],[1]!Prodstamm[#Data],4,FALSE)</f>
        <v>714</v>
      </c>
    </row>
    <row r="30" spans="1:6" x14ac:dyDescent="0.25">
      <c r="A30">
        <v>29</v>
      </c>
      <c r="B30" s="1">
        <v>41604</v>
      </c>
      <c r="C30">
        <v>1018</v>
      </c>
      <c r="D30">
        <v>162</v>
      </c>
      <c r="E30" s="2">
        <v>18</v>
      </c>
      <c r="F30" s="3">
        <f>Verkauf[[#This Row],[Menge]]*VLOOKUP(Verkauf[[#This Row],[Produkt]],[1]!Prodstamm[#Data],4,FALSE)</f>
        <v>216</v>
      </c>
    </row>
    <row r="31" spans="1:6" x14ac:dyDescent="0.25">
      <c r="A31">
        <v>30</v>
      </c>
      <c r="B31" s="1">
        <v>41608</v>
      </c>
      <c r="C31">
        <v>946</v>
      </c>
      <c r="D31">
        <v>165</v>
      </c>
      <c r="E31" s="2">
        <v>90</v>
      </c>
      <c r="F31" s="3">
        <f>Verkauf[[#This Row],[Menge]]*VLOOKUP(Verkauf[[#This Row],[Produkt]],[1]!Prodstamm[#Data],4,FALSE)</f>
        <v>1080</v>
      </c>
    </row>
    <row r="32" spans="1:6" x14ac:dyDescent="0.25">
      <c r="A32">
        <v>31</v>
      </c>
      <c r="B32" s="1">
        <v>41620</v>
      </c>
      <c r="C32">
        <v>543</v>
      </c>
      <c r="D32">
        <v>165</v>
      </c>
      <c r="E32" s="2">
        <v>36</v>
      </c>
      <c r="F32" s="3">
        <f>Verkauf[[#This Row],[Menge]]*VLOOKUP(Verkauf[[#This Row],[Produkt]],[1]!Prodstamm[#Data],4,FALSE)</f>
        <v>432</v>
      </c>
    </row>
    <row r="33" spans="1:6" x14ac:dyDescent="0.25">
      <c r="A33">
        <v>32</v>
      </c>
      <c r="B33" s="1">
        <v>41631</v>
      </c>
      <c r="C33">
        <v>608</v>
      </c>
      <c r="D33">
        <v>164</v>
      </c>
      <c r="E33" s="2">
        <v>18</v>
      </c>
      <c r="F33" s="3">
        <f>Verkauf[[#This Row],[Menge]]*VLOOKUP(Verkauf[[#This Row],[Produkt]],[1]!Prodstamm[#Data],4,FALSE)</f>
        <v>144</v>
      </c>
    </row>
  </sheetData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C l i e n t W i n d o w X M L " > < C u s t o m C o n t e n t > < ! [ C D A T A [ V e r k a u f - 1 e 3 7 2 9 7 7 - c b 5 3 - 4 a 6 b - a 4 5 e - d 0 2 f 4 c 5 9 e 9 c 0 ] ] > < / C u s t o m C o n t e n t > < / G e m i n i > 
</file>

<file path=customXml/item1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C o u n t I n S a n d b o x " > < C u s t o m C o n t e n t > < ! [ C D A T A [ 2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K d S t a m m - c 0 5 0 f 6 7 3 - 3 3 e 4 - 4 c d c - b c 7 6 - 7 2 c 5 d d 4 5 3 7 2 2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0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V e r k a u f - 1 e 3 7 2 9 7 7 - c b 5 3 - 4 a 6 b - a 4 5 e - d 0 2 f 4 c 5 9 e 9 c 0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5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 K d S t a m m < / E x c e l T a b l e N a m e > < G e m i n i T a b l e I d > K d S t a m m - c 0 5 0 f 6 7 3 - 3 3 e 4 - 4 c d c - b c 7 6 - 7 2 c 5 d d 4 5 3 7 2 2 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 V e r k a u f < / E x c e l T a b l e N a m e > < G e m i n i T a b l e I d > V e r k a u f - 1 e 3 7 2 9 7 7 - c b 5 3 - 4 a 6 b - a 4 5 e - d 0 2 f 4 c 5 9 e 9 c 0 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V e r k a u f - 1 e 3 7 2 9 7 7 - c b 5 3 - 4 a 6 b - a 4 5 e - d 0 2 f 4 c 5 9 e 9 c 0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 A b s N r < / s t r i n g > < / k e y > < v a l u e > < i n t > 7 4 < / i n t > < / v a l u e > < / i t e m > < i t e m > < k e y > < s t r i n g > D a t u m < / s t r i n g > < / k e y > < v a l u e > < i n t > 7 7 < / i n t > < / v a l u e > < / i t e m > < i t e m > < k e y > < s t r i n g > K u n d e < / s t r i n g > < / k e y > < v a l u e > < i n t > 7 6 < / i n t > < / v a l u e > < / i t e m > < i t e m > < k e y > < s t r i n g > P r o d u k t < / s t r i n g > < / k e y > < v a l u e > < i n t > 8 5 < / i n t > < / v a l u e > < / i t e m > < i t e m > < k e y > < s t r i n g > M e n g e < / s t r i n g > < / k e y > < v a l u e > < i n t > 7 9 < / i n t > < / v a l u e > < / i t e m > < i t e m > < k e y > < s t r i n g > P r e i s < / s t r i n g > < / k e y > < v a l u e > < i n t > 6 7 < / i n t > < / v a l u e > < / i t e m > < / C o l u m n W i d t h s > < C o l u m n D i s p l a y I n d e x > < i t e m > < k e y > < s t r i n g > A b s N r < / s t r i n g > < / k e y > < v a l u e > < i n t > 0 < / i n t > < / v a l u e > < / i t e m > < i t e m > < k e y > < s t r i n g > D a t u m < / s t r i n g > < / k e y > < v a l u e > < i n t > 1 < / i n t > < / v a l u e > < / i t e m > < i t e m > < k e y > < s t r i n g > K u n d e < / s t r i n g > < / k e y > < v a l u e > < i n t > 2 < / i n t > < / v a l u e > < / i t e m > < i t e m > < k e y > < s t r i n g > P r o d u k t < / s t r i n g > < / k e y > < v a l u e > < i n t > 3 < / i n t > < / v a l u e > < / i t e m > < i t e m > < k e y > < s t r i n g > M e n g e < / s t r i n g > < / k e y > < v a l u e > < i n t > 4 < / i n t > < / v a l u e > < / i t e m > < i t e m > < k e y > < s t r i n g > P r e i s 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 K d S t a m m 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 K d S t a m m 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 A c t i o n s \ D e l e t e 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 C o l u m n s \ K d N r < / K e y > < / D i a g r a m O b j e c t K e y > < D i a g r a m O b j e c t K e y > < K e y > C o l u m n s \ K u r z n a m e < / K e y > < / D i a g r a m O b j e c t K e y > < D i a g r a m O b j e c t K e y > < K e y > C o l u m n s \ F N a m e < / K e y > < / D i a g r a m O b j e c t K e y > < D i a g r a m O b j e c t K e y > < K e y > C o l u m n s \ V N a m e < / K e y > < / D i a g r a m O b j e c t K e y > < D i a g r a m O b j e c t K e y > < K e y > C o l u m n s \ P L Z < / K e y > < / D i a g r a m O b j e c t K e y > < D i a g r a m O b j e c t K e y > < K e y > C o l u m n s \ O r t < / K e y > < / D i a g r a m O b j e c t K e y > < D i a g r a m O b j e c t K e y > < K e y > C o l u m n s \ S t r a � e 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 C o l u m n s \ K d N r 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 C o l u m n s \ K u r z n a m e 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 C o l u m n s \ F N a m e 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 C o l u m n s \ V N a m e 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 C o l u m n s \ P L Z 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 C o l u m n s \ O r t 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 C o l u m n s \ S t r a � e 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 V e r k a u f 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 V e r k a u f 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 A c t i o n s \ D e l e t e 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 C o l u m n s \ A b s N r < / K e y > < / D i a g r a m O b j e c t K e y > < D i a g r a m O b j e c t K e y > < K e y > C o l u m n s \ D a t u m < / K e y > < / D i a g r a m O b j e c t K e y > < D i a g r a m O b j e c t K e y > < K e y > C o l u m n s \ K u n d e < / K e y > < / D i a g r a m O b j e c t K e y > < D i a g r a m O b j e c t K e y > < K e y > C o l u m n s \ P r o d u k t < / K e y > < / D i a g r a m O b j e c t K e y > < D i a g r a m O b j e c t K e y > < K e y > C o l u m n s \ M e n g e < / K e y > < / D i a g r a m O b j e c t K e y > < D i a g r a m O b j e c t K e y > < K e y > C o l u m n s \ P r e i s 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 C o l u m n s \ A b s N r 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 C o l u m n s \ D a t u m 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 C o l u m n s \ K u n d e 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 C o l u m n s \ P r o d u k t 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 C o l u m n s \ M e n g e 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 C o l u m n s \ P r e i s 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1 4 . 2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O r d e r " > < C u s t o m C o n t e n t > < ! [ C D A T A [ K d S t a m m - c 0 5 0 f 6 7 3 - 3 3 e 4 - 4 c d c - b c 7 6 - 7 2 c 5 d d 4 5 3 7 2 2 , V e r k a u f - 1 e 3 7 2 9 7 7 - c b 5 3 - 4 a 6 b - a 4 5 e - d 0 2 f 4 c 5 9 e 9 c 0 ] ] > < / C u s t o m C o n t e n t > < / G e m i n i > 
</file>

<file path=customXml/item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K d S t a m m - c 0 5 0 f 6 7 3 - 3 3 e 4 - 4 c d c - b c 7 6 - 7 2 c 5 d d 4 5 3 7 2 2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 K d N r < / s t r i n g > < / k e y > < v a l u e > < i n t > 6 7 < / i n t > < / v a l u e > < / i t e m > < i t e m > < k e y > < s t r i n g > K u r z n a m e < / s t r i n g > < / k e y > < v a l u e > < i n t > 9 8 < / i n t > < / v a l u e > < / i t e m > < i t e m > < k e y > < s t r i n g > F N a m e < / s t r i n g > < / k e y > < v a l u e > < i n t > 8 0 < / i n t > < / v a l u e > < / i t e m > < i t e m > < k e y > < s t r i n g > V N a m e < / s t r i n g > < / k e y > < v a l u e > < i n t > 8 2 < / i n t > < / v a l u e > < / i t e m > < i t e m > < k e y > < s t r i n g > P L Z < / s t r i n g > < / k e y > < v a l u e > < i n t > 5 7 < / i n t > < / v a l u e > < / i t e m > < i t e m > < k e y > < s t r i n g > O r t < / s t r i n g > < / k e y > < v a l u e > < i n t > 5 6 < / i n t > < / v a l u e > < / i t e m > < i t e m > < k e y > < s t r i n g > S t r a � e < / s t r i n g > < / k e y > < v a l u e > < i n t > 7 6 < / i n t > < / v a l u e > < / i t e m > < / C o l u m n W i d t h s > < C o l u m n D i s p l a y I n d e x > < i t e m > < k e y > < s t r i n g > K d N r < / s t r i n g > < / k e y > < v a l u e > < i n t > 0 < / i n t > < / v a l u e > < / i t e m > < i t e m > < k e y > < s t r i n g > K u r z n a m e < / s t r i n g > < / k e y > < v a l u e > < i n t > 1 < / i n t > < / v a l u e > < / i t e m > < i t e m > < k e y > < s t r i n g > F N a m e < / s t r i n g > < / k e y > < v a l u e > < i n t > 2 < / i n t > < / v a l u e > < / i t e m > < i t e m > < k e y > < s t r i n g > V N a m e < / s t r i n g > < / k e y > < v a l u e > < i n t > 3 < / i n t > < / v a l u e > < / i t e m > < i t e m > < k e y > < s t r i n g > P L Z < / s t r i n g > < / k e y > < v a l u e > < i n t > 4 < / i n t > < / v a l u e > < / i t e m > < i t e m > < k e y > < s t r i n g > O r t < / s t r i n g > < / k e y > < v a l u e > < i n t > 5 < / i n t > < / v a l u e > < / i t e m > < i t e m > < k e y > < s t r i n g > S t r a � e 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 2 0 1 4 - 0 6 - 0 5 T 1 0 : 4 8 : 5 9 . 1 5 7 0 3 + 0 2 : 0 0 < / L a s t P r o c e s s e d T i m e > < / D a t a M o d e l i n g S a n d b o x . S e r i a l i z e d S a n d b o x E r r o r C a c h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0E4BAB3C-22C2-454D-A020-90324B9C07C1}">
  <ds:schemaRefs/>
</ds:datastoreItem>
</file>

<file path=customXml/itemProps10.xml><?xml version="1.0" encoding="utf-8"?>
<ds:datastoreItem xmlns:ds="http://schemas.openxmlformats.org/officeDocument/2006/customXml" ds:itemID="{430B4932-44EF-4C89-ADA1-3BFFCBFCAE6E}">
  <ds:schemaRefs/>
</ds:datastoreItem>
</file>

<file path=customXml/itemProps11.xml><?xml version="1.0" encoding="utf-8"?>
<ds:datastoreItem xmlns:ds="http://schemas.openxmlformats.org/officeDocument/2006/customXml" ds:itemID="{76E3CB23-946D-4912-8564-F001F8B631F4}">
  <ds:schemaRefs/>
</ds:datastoreItem>
</file>

<file path=customXml/itemProps12.xml><?xml version="1.0" encoding="utf-8"?>
<ds:datastoreItem xmlns:ds="http://schemas.openxmlformats.org/officeDocument/2006/customXml" ds:itemID="{F427DB5D-AF42-4B31-BA2B-A8D144140F79}">
  <ds:schemaRefs/>
</ds:datastoreItem>
</file>

<file path=customXml/itemProps13.xml><?xml version="1.0" encoding="utf-8"?>
<ds:datastoreItem xmlns:ds="http://schemas.openxmlformats.org/officeDocument/2006/customXml" ds:itemID="{7247C698-6BCC-41A4-89DD-D91EF6B6DCCE}">
  <ds:schemaRefs/>
</ds:datastoreItem>
</file>

<file path=customXml/itemProps14.xml><?xml version="1.0" encoding="utf-8"?>
<ds:datastoreItem xmlns:ds="http://schemas.openxmlformats.org/officeDocument/2006/customXml" ds:itemID="{A15F03B3-C7EB-4E0A-B4A2-E20A876FF2B4}">
  <ds:schemaRefs/>
</ds:datastoreItem>
</file>

<file path=customXml/itemProps15.xml><?xml version="1.0" encoding="utf-8"?>
<ds:datastoreItem xmlns:ds="http://schemas.openxmlformats.org/officeDocument/2006/customXml" ds:itemID="{57087CC4-AA0D-40C8-B80C-06E0E080267C}">
  <ds:schemaRefs/>
</ds:datastoreItem>
</file>

<file path=customXml/itemProps16.xml><?xml version="1.0" encoding="utf-8"?>
<ds:datastoreItem xmlns:ds="http://schemas.openxmlformats.org/officeDocument/2006/customXml" ds:itemID="{8703D4B8-738B-4BE1-9E76-453578FC1441}">
  <ds:schemaRefs/>
</ds:datastoreItem>
</file>

<file path=customXml/itemProps17.xml><?xml version="1.0" encoding="utf-8"?>
<ds:datastoreItem xmlns:ds="http://schemas.openxmlformats.org/officeDocument/2006/customXml" ds:itemID="{A4BEB535-1954-497B-A15C-013187E58916}">
  <ds:schemaRefs/>
</ds:datastoreItem>
</file>

<file path=customXml/itemProps2.xml><?xml version="1.0" encoding="utf-8"?>
<ds:datastoreItem xmlns:ds="http://schemas.openxmlformats.org/officeDocument/2006/customXml" ds:itemID="{B9FF3FD5-E534-4C0A-8FC8-D8EC00522041}">
  <ds:schemaRefs/>
</ds:datastoreItem>
</file>

<file path=customXml/itemProps3.xml><?xml version="1.0" encoding="utf-8"?>
<ds:datastoreItem xmlns:ds="http://schemas.openxmlformats.org/officeDocument/2006/customXml" ds:itemID="{461316F7-E73F-4D5B-AF22-BB560C4D4ED3}">
  <ds:schemaRefs/>
</ds:datastoreItem>
</file>

<file path=customXml/itemProps4.xml><?xml version="1.0" encoding="utf-8"?>
<ds:datastoreItem xmlns:ds="http://schemas.openxmlformats.org/officeDocument/2006/customXml" ds:itemID="{055E6080-9BD1-430A-8958-87299AF2A341}">
  <ds:schemaRefs/>
</ds:datastoreItem>
</file>

<file path=customXml/itemProps5.xml><?xml version="1.0" encoding="utf-8"?>
<ds:datastoreItem xmlns:ds="http://schemas.openxmlformats.org/officeDocument/2006/customXml" ds:itemID="{FC4212C7-FFB9-4387-A55C-DD1686D66293}">
  <ds:schemaRefs/>
</ds:datastoreItem>
</file>

<file path=customXml/itemProps6.xml><?xml version="1.0" encoding="utf-8"?>
<ds:datastoreItem xmlns:ds="http://schemas.openxmlformats.org/officeDocument/2006/customXml" ds:itemID="{CB3F464B-D181-4F0F-911D-E15EB306A702}">
  <ds:schemaRefs/>
</ds:datastoreItem>
</file>

<file path=customXml/itemProps7.xml><?xml version="1.0" encoding="utf-8"?>
<ds:datastoreItem xmlns:ds="http://schemas.openxmlformats.org/officeDocument/2006/customXml" ds:itemID="{891D1212-780B-4E9E-AB4F-A6A71BEB1006}">
  <ds:schemaRefs/>
</ds:datastoreItem>
</file>

<file path=customXml/itemProps8.xml><?xml version="1.0" encoding="utf-8"?>
<ds:datastoreItem xmlns:ds="http://schemas.openxmlformats.org/officeDocument/2006/customXml" ds:itemID="{7EA65AA5-2168-4507-A678-76E5D51013AB}">
  <ds:schemaRefs/>
</ds:datastoreItem>
</file>

<file path=customXml/itemProps9.xml><?xml version="1.0" encoding="utf-8"?>
<ds:datastoreItem xmlns:ds="http://schemas.openxmlformats.org/officeDocument/2006/customXml" ds:itemID="{DADF0F50-5B2B-48D3-B240-06482298610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Kundenstamm</vt:lpstr>
      <vt:lpstr>Produktstamm</vt:lpstr>
      <vt:lpstr>Prod_Grp</vt:lpstr>
      <vt:lpstr>Absatz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Fidesser</dc:creator>
  <cp:lastModifiedBy>Herbert Fidesser</cp:lastModifiedBy>
  <dcterms:created xsi:type="dcterms:W3CDTF">2014-05-26T07:04:46Z</dcterms:created>
  <dcterms:modified xsi:type="dcterms:W3CDTF">2014-08-16T16:04:54Z</dcterms:modified>
</cp:coreProperties>
</file>